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parishclerk/Documents/Parish Council/Finance/2022-3/"/>
    </mc:Choice>
  </mc:AlternateContent>
  <xr:revisionPtr revIDLastSave="0" documentId="8_{F9CF3F12-023D-914F-B7B2-2D30D40EE53F}" xr6:coauthVersionLast="47" xr6:coauthVersionMax="47" xr10:uidLastSave="{00000000-0000-0000-0000-000000000000}"/>
  <bookViews>
    <workbookView xWindow="480" yWindow="1000" windowWidth="25040" windowHeight="13760" xr2:uid="{ED0E2680-D5CE-BB43-986A-B13BD1332A6B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2" i="1" l="1"/>
  <c r="D12" i="1"/>
  <c r="E11" i="1"/>
  <c r="D11" i="1"/>
  <c r="C9" i="1"/>
  <c r="B9" i="1"/>
  <c r="E8" i="1"/>
  <c r="D8" i="1"/>
  <c r="E7" i="1"/>
  <c r="D7" i="1"/>
  <c r="E6" i="1"/>
  <c r="D6" i="1"/>
  <c r="E5" i="1"/>
  <c r="D5" i="1"/>
  <c r="E4" i="1"/>
  <c r="D4" i="1"/>
</calcChain>
</file>

<file path=xl/sharedStrings.xml><?xml version="1.0" encoding="utf-8"?>
<sst xmlns="http://schemas.openxmlformats.org/spreadsheetml/2006/main" count="20" uniqueCount="16">
  <si>
    <t>Year ending</t>
  </si>
  <si>
    <t>Variance £</t>
  </si>
  <si>
    <t>Variance %</t>
  </si>
  <si>
    <t>1. Balances brought forward</t>
  </si>
  <si>
    <t>2. (+) Precept or Rates and Levies</t>
  </si>
  <si>
    <t>3. (+) Total other receipts</t>
  </si>
  <si>
    <t>4. (-) Staff costs</t>
  </si>
  <si>
    <t>5. (-) Loan interest/capital repayments</t>
  </si>
  <si>
    <t>6. (-) All other payments</t>
  </si>
  <si>
    <t>7. (=) Balances carried forward</t>
  </si>
  <si>
    <t>8. Total value of cash and short term investments</t>
  </si>
  <si>
    <t>9. Total fixed assets plus long term investments and assets</t>
  </si>
  <si>
    <t>10. Total borrowings</t>
  </si>
  <si>
    <t>No explanation required</t>
  </si>
  <si>
    <t>Grant for trees of £598 and VAT reclaim of £201 not available in 2022/3</t>
  </si>
  <si>
    <t>Trees purchased with grant(£669) and replacement laptop (£359) not purchased in 2022/3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</si>
</sst>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000000"/>
      </patternFill>
    </fill>
    <fill>
      <patternFill patternType="solid">
        <fgColor rgb="FFD6DCE4"/>
        <bgColor rgb="FF000000"/>
      </patternFill>
    </fill>
    <fill>
      <patternFill patternType="solid">
        <fgColor rgb="FFDDEBF7"/>
        <bgColor rgb="FF000000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2" fillId="2" borderId="1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center"/>
    </xf>
    <xf numFmtId="0" fontId="2" fillId="2" borderId="4" xfId="0" applyFont="1" applyFill="1" applyBorder="1" applyAlignment="1">
      <alignment vertical="top" wrapText="1"/>
    </xf>
    <xf numFmtId="15" fontId="3" fillId="2" borderId="5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left" vertical="top" wrapText="1"/>
    </xf>
    <xf numFmtId="164" fontId="2" fillId="4" borderId="5" xfId="1" applyNumberFormat="1" applyFont="1" applyFill="1" applyBorder="1" applyAlignment="1">
      <alignment horizontal="center" vertical="top"/>
    </xf>
    <xf numFmtId="0" fontId="2" fillId="3" borderId="4" xfId="0" applyFont="1" applyFill="1" applyBorder="1" applyAlignment="1">
      <alignment vertical="top" wrapText="1"/>
    </xf>
    <xf numFmtId="0" fontId="2" fillId="3" borderId="7" xfId="0" applyFont="1" applyFill="1" applyBorder="1" applyAlignment="1">
      <alignment vertical="top" wrapText="1"/>
    </xf>
    <xf numFmtId="0" fontId="2" fillId="3" borderId="1" xfId="0" applyFont="1" applyFill="1" applyBorder="1" applyAlignment="1">
      <alignment vertical="top" wrapText="1"/>
    </xf>
    <xf numFmtId="164" fontId="2" fillId="4" borderId="8" xfId="1" applyNumberFormat="1" applyFont="1" applyFill="1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9" fontId="2" fillId="4" borderId="6" xfId="2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64" fontId="2" fillId="4" borderId="5" xfId="1" applyNumberFormat="1" applyFont="1" applyFill="1" applyBorder="1" applyAlignment="1">
      <alignment vertical="center"/>
    </xf>
    <xf numFmtId="164" fontId="2" fillId="2" borderId="8" xfId="1" applyNumberFormat="1" applyFont="1" applyFill="1" applyBorder="1" applyAlignment="1">
      <alignment vertical="center"/>
    </xf>
    <xf numFmtId="0" fontId="0" fillId="0" borderId="5" xfId="0" applyBorder="1"/>
    <xf numFmtId="0" fontId="0" fillId="0" borderId="5" xfId="0" applyBorder="1" applyAlignment="1">
      <alignment vertical="center"/>
    </xf>
    <xf numFmtId="0" fontId="0" fillId="0" borderId="5" xfId="0" applyBorder="1" applyAlignment="1">
      <alignment vertical="center" wrapText="1"/>
    </xf>
    <xf numFmtId="0" fontId="4" fillId="0" borderId="5" xfId="0" applyFont="1" applyBorder="1" applyAlignment="1">
      <alignment horizontal="left" vertical="center" wrapText="1"/>
    </xf>
    <xf numFmtId="0" fontId="3" fillId="2" borderId="3" xfId="0" applyFont="1" applyFill="1" applyBorder="1" applyAlignment="1">
      <alignment horizontal="center" vertical="center"/>
    </xf>
    <xf numFmtId="15" fontId="3" fillId="2" borderId="6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9" fontId="2" fillId="2" borderId="3" xfId="2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9" fontId="2" fillId="4" borderId="9" xfId="2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2" fillId="4" borderId="2" xfId="1" applyNumberFormat="1" applyFont="1" applyFill="1" applyBorder="1" applyAlignment="1">
      <alignment horizontal="center" vertical="center"/>
    </xf>
  </cellXfs>
  <cellStyles count="3">
    <cellStyle name="Comma" xfId="1" builtinId="3"/>
    <cellStyle name="Normal" xfId="0" builtinId="0"/>
    <cellStyle name="Per cent" xfId="2" builtinId="5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A9196A-AF49-CE4C-849F-F33D5EBC38C1}">
  <dimension ref="A1:F12"/>
  <sheetViews>
    <sheetView tabSelected="1" workbookViewId="0">
      <selection activeCell="H9" sqref="H9"/>
    </sheetView>
  </sheetViews>
  <sheetFormatPr baseColWidth="10" defaultRowHeight="16" x14ac:dyDescent="0.2"/>
  <cols>
    <col min="4" max="5" width="10.83203125" style="27"/>
    <col min="6" max="6" width="40.33203125" customWidth="1"/>
  </cols>
  <sheetData>
    <row r="1" spans="1:6" x14ac:dyDescent="0.2">
      <c r="A1" s="1"/>
      <c r="B1" s="2" t="s">
        <v>0</v>
      </c>
      <c r="C1" s="2"/>
      <c r="D1" s="21"/>
      <c r="E1" s="21"/>
      <c r="F1" s="17"/>
    </row>
    <row r="2" spans="1:6" x14ac:dyDescent="0.2">
      <c r="A2" s="3"/>
      <c r="B2" s="4">
        <v>44651</v>
      </c>
      <c r="C2" s="4">
        <v>45016</v>
      </c>
      <c r="D2" s="22" t="s">
        <v>1</v>
      </c>
      <c r="E2" s="22" t="s">
        <v>2</v>
      </c>
      <c r="F2" s="17"/>
    </row>
    <row r="3" spans="1:6" ht="48" x14ac:dyDescent="0.2">
      <c r="A3" s="5" t="s">
        <v>3</v>
      </c>
      <c r="B3" s="15">
        <v>2661</v>
      </c>
      <c r="C3" s="15">
        <v>2462</v>
      </c>
      <c r="D3" s="11"/>
      <c r="E3" s="11"/>
      <c r="F3" s="18"/>
    </row>
    <row r="4" spans="1:6" ht="64" x14ac:dyDescent="0.2">
      <c r="A4" s="5" t="s">
        <v>4</v>
      </c>
      <c r="B4" s="15">
        <v>4100</v>
      </c>
      <c r="C4" s="15">
        <v>4300</v>
      </c>
      <c r="D4" s="12">
        <f>C4-B4</f>
        <v>200</v>
      </c>
      <c r="E4" s="13">
        <f>IF(AND(B4=0,C4=0),0,IF(B4=0,1,IF(C4=0,-1,(C4-B4)/B4)))</f>
        <v>4.878048780487805E-2</v>
      </c>
      <c r="F4" s="18" t="s">
        <v>13</v>
      </c>
    </row>
    <row r="5" spans="1:6" ht="48" x14ac:dyDescent="0.2">
      <c r="A5" s="5" t="s">
        <v>5</v>
      </c>
      <c r="B5" s="15">
        <v>798</v>
      </c>
      <c r="C5" s="15">
        <v>0</v>
      </c>
      <c r="D5" s="12">
        <f t="shared" ref="D5:D8" si="0">C5-B5</f>
        <v>-798</v>
      </c>
      <c r="E5" s="13">
        <f t="shared" ref="E5:E8" si="1">IF(AND(B5=0,C5=0),0,IF(B5=0,1,IF(C5=0,-1,(C5-B5)/B5)))</f>
        <v>-1</v>
      </c>
      <c r="F5" s="19" t="s">
        <v>14</v>
      </c>
    </row>
    <row r="6" spans="1:6" ht="32" x14ac:dyDescent="0.2">
      <c r="A6" s="7" t="s">
        <v>6</v>
      </c>
      <c r="B6" s="15">
        <v>2750</v>
      </c>
      <c r="C6" s="15">
        <v>3100</v>
      </c>
      <c r="D6" s="12">
        <f t="shared" si="0"/>
        <v>350</v>
      </c>
      <c r="E6" s="13">
        <f t="shared" si="1"/>
        <v>0.12727272727272726</v>
      </c>
      <c r="F6" s="18" t="s">
        <v>13</v>
      </c>
    </row>
    <row r="7" spans="1:6" ht="64" x14ac:dyDescent="0.2">
      <c r="A7" s="7" t="s">
        <v>7</v>
      </c>
      <c r="B7" s="15">
        <v>0</v>
      </c>
      <c r="C7" s="15">
        <v>0</v>
      </c>
      <c r="D7" s="12">
        <f t="shared" si="0"/>
        <v>0</v>
      </c>
      <c r="E7" s="13">
        <f t="shared" si="1"/>
        <v>0</v>
      </c>
      <c r="F7" s="18" t="s">
        <v>13</v>
      </c>
    </row>
    <row r="8" spans="1:6" ht="48" x14ac:dyDescent="0.2">
      <c r="A8" s="7" t="s">
        <v>8</v>
      </c>
      <c r="B8" s="15">
        <v>2347</v>
      </c>
      <c r="C8" s="15">
        <v>1099</v>
      </c>
      <c r="D8" s="12">
        <f t="shared" si="0"/>
        <v>-1248</v>
      </c>
      <c r="E8" s="13">
        <f t="shared" si="1"/>
        <v>-0.53174265019173417</v>
      </c>
      <c r="F8" s="20" t="s">
        <v>15</v>
      </c>
    </row>
    <row r="9" spans="1:6" ht="65" thickBot="1" x14ac:dyDescent="0.25">
      <c r="A9" s="8" t="s">
        <v>9</v>
      </c>
      <c r="B9" s="16">
        <f>B3+B4+B5-B6-B7-B8</f>
        <v>2462</v>
      </c>
      <c r="C9" s="16">
        <f>C3+C4+C5-C6-C7-C8</f>
        <v>2563</v>
      </c>
      <c r="D9" s="14"/>
      <c r="E9" s="14"/>
      <c r="F9" s="18"/>
    </row>
    <row r="10" spans="1:6" ht="80" x14ac:dyDescent="0.2">
      <c r="A10" s="9" t="s">
        <v>10</v>
      </c>
      <c r="B10" s="28">
        <v>2462</v>
      </c>
      <c r="C10" s="28">
        <v>2563</v>
      </c>
      <c r="D10" s="23"/>
      <c r="E10" s="24"/>
      <c r="F10" s="18"/>
    </row>
    <row r="11" spans="1:6" ht="80" x14ac:dyDescent="0.2">
      <c r="A11" s="7" t="s">
        <v>11</v>
      </c>
      <c r="B11" s="6">
        <v>0</v>
      </c>
      <c r="C11" s="6">
        <v>0</v>
      </c>
      <c r="D11" s="12">
        <f>C11-B11</f>
        <v>0</v>
      </c>
      <c r="E11" s="13">
        <f t="shared" ref="E11:E12" si="2">IF(AND(B11=0,C11=0),0,IF(B11=0,1,IF(C11=0,-1,(C11-B11)/B11)))</f>
        <v>0</v>
      </c>
      <c r="F11" s="18" t="s">
        <v>13</v>
      </c>
    </row>
    <row r="12" spans="1:6" ht="33" thickBot="1" x14ac:dyDescent="0.25">
      <c r="A12" s="8" t="s">
        <v>12</v>
      </c>
      <c r="B12" s="10">
        <v>0</v>
      </c>
      <c r="C12" s="10">
        <v>0</v>
      </c>
      <c r="D12" s="25">
        <f>C12-B12</f>
        <v>0</v>
      </c>
      <c r="E12" s="26">
        <f t="shared" si="2"/>
        <v>0</v>
      </c>
      <c r="F12" s="18" t="s">
        <v>13</v>
      </c>
    </row>
  </sheetData>
  <mergeCells count="1">
    <mergeCell ref="B1:C1"/>
  </mergeCells>
  <conditionalFormatting sqref="D4:D8 D11:D12">
    <cfRule type="cellIs" dxfId="3" priority="3" operator="lessThan">
      <formula>-100000</formula>
    </cfRule>
    <cfRule type="cellIs" dxfId="2" priority="4" operator="greaterThan">
      <formula>100000</formula>
    </cfRule>
  </conditionalFormatting>
  <conditionalFormatting sqref="E4:E8 E10:E12">
    <cfRule type="cellIs" dxfId="1" priority="1" operator="lessThan">
      <formula>-0.15</formula>
    </cfRule>
    <cfRule type="cellIs" dxfId="0" priority="2" operator="greaterThan">
      <formula>0.15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2023-06-05T15:57:20Z</dcterms:created>
  <dcterms:modified xsi:type="dcterms:W3CDTF">2023-06-05T16:06:48Z</dcterms:modified>
</cp:coreProperties>
</file>